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T:\ACAF\Faculty Processes\Summer Compensation\Training Documents\"/>
    </mc:Choice>
  </mc:AlternateContent>
  <xr:revisionPtr revIDLastSave="0" documentId="8_{9E843901-9EF2-4995-B36E-5861C65DD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</calcChain>
</file>

<file path=xl/sharedStrings.xml><?xml version="1.0" encoding="utf-8"?>
<sst xmlns="http://schemas.openxmlformats.org/spreadsheetml/2006/main" count="17" uniqueCount="17">
  <si>
    <t>2024 Faculty Summer Salary Worksheet</t>
  </si>
  <si>
    <t>Basketweaving</t>
  </si>
  <si>
    <t>ID</t>
  </si>
  <si>
    <t>Name</t>
  </si>
  <si>
    <t>Dept</t>
  </si>
  <si>
    <t>Base Salary</t>
  </si>
  <si>
    <t>Daily Rate</t>
  </si>
  <si>
    <t>MAY</t>
  </si>
  <si>
    <t>SUMMER I</t>
  </si>
  <si>
    <t>SUMMER II</t>
  </si>
  <si>
    <t>EXTRA</t>
  </si>
  <si>
    <t>Duck, Daisy</t>
  </si>
  <si>
    <t>Duck, Donald</t>
  </si>
  <si>
    <t>Mouse, Mickey</t>
  </si>
  <si>
    <t>Mouse, Minnie</t>
  </si>
  <si>
    <t>Dog, Goofy</t>
  </si>
  <si>
    <t>Also Dog, Pluto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</si>
</sst>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;[Red]0.00"/>
    <numFmt numFmtId="165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164" fontId="0" fillId="0" borderId="0" xfId="0" applyNumberFormat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345759</xdr:colOff>
      <xdr:row>8</xdr:row>
      <xdr:rowOff>31432</xdr:rowOff>
    </xdr:from>
    <xdr:ext cx="3594734" cy="4571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FB611EB-AC96-0481-2178-21BBF1F7F8C8}"/>
            </a:ext>
          </a:extLst>
        </xdr:cNvPr>
        <xdr:cNvSpPr/>
      </xdr:nvSpPr>
      <xdr:spPr>
        <a:xfrm rot="10800000" flipV="1">
          <a:off x="3555684" y="1774507"/>
          <a:ext cx="3594734" cy="45719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99000"/>
            </a:srgb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9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zoomScale="145" zoomScaleNormal="145" workbookViewId="0">
      <selection activeCell="B21" sqref="B21"/>
    </sheetView>
  </sheetViews>
  <sheetFormatPr defaultRowHeight="15"/>
  <cols>
    <col min="1" max="1" width="9.5703125" style="11" customWidth="1"/>
    <col min="2" max="2" width="17" customWidth="1"/>
    <col min="3" max="3" width="6.5703125" bestFit="1" customWidth="1"/>
    <col min="4" max="4" width="11.7109375" bestFit="1" customWidth="1"/>
    <col min="5" max="5" width="10" bestFit="1" customWidth="1"/>
    <col min="6" max="6" width="11.5703125" customWidth="1"/>
    <col min="7" max="8" width="12.28515625" customWidth="1"/>
    <col min="9" max="9" width="15.28515625" customWidth="1"/>
    <col min="10" max="10" width="14.85546875" customWidth="1"/>
    <col min="11" max="11" width="16.28515625" customWidth="1"/>
    <col min="12" max="12" width="14" customWidth="1"/>
  </cols>
  <sheetData>
    <row r="1" spans="1:12" ht="28.5">
      <c r="A1" s="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2" t="s">
        <v>1</v>
      </c>
      <c r="B2" s="2"/>
      <c r="C2" s="2"/>
      <c r="D2" s="2"/>
      <c r="E2" s="3"/>
    </row>
    <row r="3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>
        <v>7.4999999999999997E-2</v>
      </c>
      <c r="G3" s="7">
        <v>0.15</v>
      </c>
      <c r="H3" s="7">
        <v>0.3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>
      <c r="A4" s="9">
        <v>100000</v>
      </c>
      <c r="B4" s="8" t="s">
        <v>11</v>
      </c>
      <c r="C4" s="9">
        <v>1234</v>
      </c>
      <c r="D4" s="14">
        <v>65000</v>
      </c>
      <c r="E4" s="15">
        <f>(D4/195)</f>
        <v>333.33333333333331</v>
      </c>
      <c r="F4" s="15">
        <f>INT(D4*0.075)</f>
        <v>4875</v>
      </c>
      <c r="G4" s="15">
        <f>INT(D4*0.15)</f>
        <v>9750</v>
      </c>
      <c r="H4" s="15">
        <f>INT(D4*0.3)</f>
        <v>19500</v>
      </c>
      <c r="I4" s="10"/>
      <c r="J4" s="10"/>
      <c r="K4" s="10"/>
      <c r="L4" s="8"/>
    </row>
    <row r="5" spans="1:12">
      <c r="A5" s="9">
        <v>200000</v>
      </c>
      <c r="B5" s="8" t="s">
        <v>12</v>
      </c>
      <c r="C5" s="9">
        <v>1234</v>
      </c>
      <c r="D5" s="14">
        <v>64000</v>
      </c>
      <c r="E5" s="15">
        <f t="shared" ref="E5:E9" si="0">(D5/195)</f>
        <v>328.20512820512823</v>
      </c>
      <c r="F5" s="15">
        <f t="shared" ref="F5:F9" si="1">INT(D5*0.075)</f>
        <v>4800</v>
      </c>
      <c r="G5" s="15">
        <f t="shared" ref="G5:G9" si="2">INT(D5*0.15)</f>
        <v>9600</v>
      </c>
      <c r="H5" s="15">
        <f t="shared" ref="H5:H9" si="3">INT(D5*0.3)</f>
        <v>19200</v>
      </c>
      <c r="I5" s="10"/>
      <c r="J5" s="10"/>
      <c r="K5" s="10"/>
      <c r="L5" s="8"/>
    </row>
    <row r="6" spans="1:12">
      <c r="A6" s="9">
        <v>300000</v>
      </c>
      <c r="B6" s="8" t="s">
        <v>13</v>
      </c>
      <c r="C6" s="9">
        <v>1234</v>
      </c>
      <c r="D6" s="14">
        <v>61000</v>
      </c>
      <c r="E6" s="15">
        <f t="shared" si="0"/>
        <v>312.82051282051282</v>
      </c>
      <c r="F6" s="15">
        <f t="shared" si="1"/>
        <v>4575</v>
      </c>
      <c r="G6" s="15">
        <f t="shared" si="2"/>
        <v>9150</v>
      </c>
      <c r="H6" s="15">
        <f t="shared" si="3"/>
        <v>18300</v>
      </c>
      <c r="I6" s="10"/>
      <c r="J6" s="10"/>
      <c r="K6" s="10"/>
      <c r="L6" s="8"/>
    </row>
    <row r="7" spans="1:12">
      <c r="A7" s="9">
        <v>400000</v>
      </c>
      <c r="B7" s="8" t="s">
        <v>14</v>
      </c>
      <c r="C7" s="9">
        <v>1234</v>
      </c>
      <c r="D7" s="14">
        <v>62000</v>
      </c>
      <c r="E7" s="15">
        <f t="shared" si="0"/>
        <v>317.94871794871796</v>
      </c>
      <c r="F7" s="15">
        <f t="shared" si="1"/>
        <v>4650</v>
      </c>
      <c r="G7" s="15">
        <f t="shared" si="2"/>
        <v>9300</v>
      </c>
      <c r="H7" s="15">
        <f t="shared" si="3"/>
        <v>18600</v>
      </c>
      <c r="I7" s="10"/>
      <c r="J7" s="10"/>
      <c r="K7" s="10"/>
      <c r="L7" s="8"/>
    </row>
    <row r="8" spans="1:12">
      <c r="A8" s="9">
        <v>500000</v>
      </c>
      <c r="B8" s="8" t="s">
        <v>15</v>
      </c>
      <c r="C8" s="9">
        <v>1234</v>
      </c>
      <c r="D8" s="14">
        <v>66000</v>
      </c>
      <c r="E8" s="15">
        <f t="shared" si="0"/>
        <v>338.46153846153845</v>
      </c>
      <c r="F8" s="15">
        <f t="shared" si="1"/>
        <v>4950</v>
      </c>
      <c r="G8" s="15">
        <f t="shared" si="2"/>
        <v>9900</v>
      </c>
      <c r="H8" s="15">
        <f t="shared" si="3"/>
        <v>19800</v>
      </c>
      <c r="I8" s="10"/>
      <c r="J8" s="10"/>
      <c r="K8" s="10"/>
      <c r="L8" s="8"/>
    </row>
    <row r="9" spans="1:12">
      <c r="A9" s="9">
        <v>600000</v>
      </c>
      <c r="B9" s="8" t="s">
        <v>16</v>
      </c>
      <c r="C9" s="9">
        <v>1234</v>
      </c>
      <c r="D9" s="14">
        <v>43000</v>
      </c>
      <c r="E9" s="15">
        <f t="shared" si="0"/>
        <v>220.51282051282053</v>
      </c>
      <c r="F9" s="15">
        <f t="shared" si="1"/>
        <v>3225</v>
      </c>
      <c r="G9" s="15">
        <f t="shared" si="2"/>
        <v>6450</v>
      </c>
      <c r="H9" s="15">
        <f t="shared" si="3"/>
        <v>12900</v>
      </c>
      <c r="I9" s="10"/>
      <c r="J9" s="10"/>
      <c r="K9" s="10"/>
      <c r="L9" s="8"/>
    </row>
  </sheetData>
  <pageMargins left="0.7" right="0.7" top="0.75" bottom="0.75" header="0.3" footer="0.3"/>
  <pageSetup scale="80" orientation="landscape" r:id="rId1"/>
  <headerFooter>
    <oddHeader>&amp;C&amp;26&amp;K04-022SAMPLE FACULTY SUMMER SALARY WORKSHEET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Coastal Carolina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L. Pope</dc:creator>
  <cp:keywords/>
  <dc:description/>
  <cp:lastModifiedBy/>
  <cp:revision/>
  <dcterms:created xsi:type="dcterms:W3CDTF">2020-04-15T19:14:21Z</dcterms:created>
  <dcterms:modified xsi:type="dcterms:W3CDTF">2024-03-11T18:35:53Z</dcterms:modified>
  <cp:category/>
  <cp:contentStatus/>
</cp:coreProperties>
</file>